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32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<sst xmlns="http://schemas.openxmlformats.org/spreadsheetml/2006/main" count="44" uniqueCount="40">
  <si>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ΕΡΓΑΣΙΕΣ </t>
  </si>
  <si>
    <t xml:space="preserve">ΣΥΝΟΛΟ </t>
  </si>
  <si>
    <t>Διαμόρφωση καταστρώματος</t>
  </si>
  <si>
    <t>Ασφαλτική προεπάλειψη</t>
  </si>
  <si>
    <t xml:space="preserve">ΤΜΗΜΑΤΑ ΔΡΟΜΩΝ </t>
  </si>
  <si>
    <t>ΤΜΗΜΑ Β</t>
  </si>
  <si>
    <t>ΤΜΗΜΑ Γ</t>
  </si>
  <si>
    <t>ΤΜΗΜΑ Δ</t>
  </si>
  <si>
    <t>ΤΜΗΜΑ Ε</t>
  </si>
  <si>
    <t>ΤΜΗΜΑ ΣΤ</t>
  </si>
  <si>
    <t xml:space="preserve">ΣΥΓΚΕΝΤΡΩΤΙΚΟΣ    ΠΙΝΑΚΑΣ  ΕΡΓΑΣΙΩΝ </t>
  </si>
  <si>
    <t xml:space="preserve">Διάνοιξη  τάφρου στο φρύδι ορυγμάτων </t>
  </si>
  <si>
    <t xml:space="preserve">Ασφαλτική στρώση κυκλοφορίας 0,05 m με χρήση κοινής ασφάλτου </t>
  </si>
  <si>
    <t xml:space="preserve">ΤΜΗΜΑ  Α </t>
  </si>
  <si>
    <t>ΜΗΚΟΣ ΤΜΗΜΑΤΩΝ (σε m)</t>
  </si>
  <si>
    <t>ΚΑΚΚΟΥ</t>
  </si>
  <si>
    <t xml:space="preserve">ΕΘΝ. ΟΔΟΣ </t>
  </si>
  <si>
    <t xml:space="preserve">ΓΟΥΛΑ - </t>
  </si>
  <si>
    <t xml:space="preserve">ΜΑΣΤΟΡΑ </t>
  </si>
  <si>
    <t xml:space="preserve">ΖΗΓΟΥ - </t>
  </si>
  <si>
    <t>Ε.Ο ΒΕΛΛΑΣ</t>
  </si>
  <si>
    <t xml:space="preserve">ΣΦΑΓΕΙΑ </t>
  </si>
  <si>
    <t>ΚΑΤΣΑΒΡΙΑ</t>
  </si>
  <si>
    <t xml:space="preserve">ΓΕΦΥΡΑ </t>
  </si>
  <si>
    <t>ΚΛΕΙΔΩΝΙΑΣ</t>
  </si>
  <si>
    <t>ΧΑΝΤΖΗ</t>
  </si>
  <si>
    <t>ΓΗΠΕΔΟ</t>
  </si>
  <si>
    <t>Ε.Ο. ΚΑΚΚΟΥ</t>
  </si>
  <si>
    <t>ΝΤΕΛΛΑ</t>
  </si>
  <si>
    <t xml:space="preserve">ΕΡΓΑΣΙΩΝ </t>
  </si>
  <si>
    <t xml:space="preserve">ΜΟΝΑΔΑ </t>
  </si>
  <si>
    <t>m2</t>
  </si>
  <si>
    <t>m3</t>
  </si>
  <si>
    <t>Βάση οδοστρωσίας  πάχους 0,10 m</t>
  </si>
  <si>
    <t>Υπόβαση οδοστρωσίας μεταβλητού πάχους</t>
  </si>
  <si>
    <t>ΤΜΗΜΑ Ζ</t>
  </si>
  <si>
    <t xml:space="preserve">Ο  ΣΥΝΤΑΚΤΗΣ </t>
  </si>
  <si>
    <t xml:space="preserve">ΧΡΙΣΤΟΦΟΡΟΣ  ΠΑΠΑΔΗΜΗΤΡΙΟΥ </t>
  </si>
  <si>
    <t xml:space="preserve">ΠΟΛ.  ΜΗΧΑΝΙΚΟΣ </t>
  </si>
  <si>
    <t>ΚΑΛΠΑΚΙ  24 - 10 - 2014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</si>
</sst>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9">
    <font>
      <sz val="10"/>
      <name val="Arial Greek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sz val="9"/>
      <name val="Arial Greek"/>
      <family val="0"/>
    </font>
    <font>
      <sz val="8"/>
      <name val="MS Sans Serif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3"/>
      <name val="Arial Greek"/>
      <family val="0"/>
    </font>
    <font>
      <b/>
      <i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1" applyNumberFormat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2" fillId="0" borderId="22" xfId="33" applyNumberFormat="1" applyFont="1" applyFill="1" applyBorder="1" applyAlignment="1">
      <alignment horizontal="left" wrapText="1"/>
      <protection/>
    </xf>
    <xf numFmtId="0" fontId="12" fillId="0" borderId="19" xfId="33" applyNumberFormat="1" applyFont="1" applyFill="1" applyBorder="1" applyAlignment="1">
      <alignment horizontal="center" wrapText="1"/>
      <protection/>
    </xf>
    <xf numFmtId="2" fontId="2" fillId="0" borderId="19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9" fillId="33" borderId="25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1" fillId="35" borderId="21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22" xfId="0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 vertical="top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27.75390625" style="0" customWidth="1"/>
    <col min="2" max="2" width="9.75390625" style="11" customWidth="1"/>
    <col min="3" max="3" width="11.125" style="0" customWidth="1"/>
    <col min="4" max="4" width="12.125" style="0" customWidth="1"/>
    <col min="5" max="6" width="12.00390625" style="0" customWidth="1"/>
    <col min="7" max="7" width="11.625" style="0" customWidth="1"/>
    <col min="8" max="8" width="10.25390625" style="0" customWidth="1"/>
    <col min="9" max="9" width="11.75390625" style="0" customWidth="1"/>
    <col min="10" max="10" width="12.00390625" style="0" customWidth="1"/>
    <col min="11" max="11" width="1.12109375" style="0" customWidth="1"/>
  </cols>
  <sheetData>
    <row r="1" spans="1:10" ht="27" customHeight="1" thickBo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thickTop="1">
      <c r="A2" s="1" t="s">
        <v>0</v>
      </c>
      <c r="B2" s="12"/>
      <c r="C2" s="32" t="s">
        <v>4</v>
      </c>
      <c r="D2" s="32"/>
      <c r="E2" s="32"/>
      <c r="F2" s="32"/>
      <c r="G2" s="32"/>
      <c r="H2" s="32"/>
      <c r="I2" s="32"/>
      <c r="J2" s="7"/>
    </row>
    <row r="3" spans="1:10" ht="24.75" customHeight="1">
      <c r="A3" s="2"/>
      <c r="B3" s="28" t="s">
        <v>30</v>
      </c>
      <c r="C3" s="17" t="s">
        <v>13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35</v>
      </c>
      <c r="J3" s="8" t="s">
        <v>1</v>
      </c>
    </row>
    <row r="4" spans="1:10" ht="24.75" customHeight="1" thickBot="1">
      <c r="A4" s="30" t="s">
        <v>14</v>
      </c>
      <c r="B4" s="29" t="s">
        <v>29</v>
      </c>
      <c r="C4" s="15">
        <v>1226.45</v>
      </c>
      <c r="D4" s="16">
        <v>693.74</v>
      </c>
      <c r="E4" s="16">
        <v>491.37</v>
      </c>
      <c r="F4" s="16">
        <v>877.92</v>
      </c>
      <c r="G4" s="16">
        <v>490.55</v>
      </c>
      <c r="H4" s="16">
        <v>640.3</v>
      </c>
      <c r="I4" s="16">
        <v>525.04</v>
      </c>
      <c r="J4" s="31">
        <f aca="true" t="shared" si="0" ref="J4:J10">SUM(C4:I4)</f>
        <v>4945.37</v>
      </c>
    </row>
    <row r="5" spans="1:10" ht="19.5" customHeight="1" thickTop="1">
      <c r="A5" s="23" t="s">
        <v>2</v>
      </c>
      <c r="B5" s="13" t="s">
        <v>31</v>
      </c>
      <c r="C5" s="3">
        <f>C4*6</f>
        <v>7358.700000000001</v>
      </c>
      <c r="D5" s="3">
        <f>D4*5</f>
        <v>3468.7</v>
      </c>
      <c r="E5" s="3">
        <f>E4*5</f>
        <v>2456.85</v>
      </c>
      <c r="F5" s="3">
        <f>F4*5</f>
        <v>4389.599999999999</v>
      </c>
      <c r="G5" s="3">
        <f>G4*6</f>
        <v>2943.3</v>
      </c>
      <c r="H5" s="3">
        <f>H4*5</f>
        <v>3201.5</v>
      </c>
      <c r="I5" s="3">
        <f>I4*5</f>
        <v>2625.2</v>
      </c>
      <c r="J5" s="9">
        <f t="shared" si="0"/>
        <v>26443.850000000002</v>
      </c>
    </row>
    <row r="6" spans="1:10" ht="30">
      <c r="A6" s="23" t="s">
        <v>11</v>
      </c>
      <c r="B6" s="13" t="s">
        <v>32</v>
      </c>
      <c r="C6" s="3">
        <v>100</v>
      </c>
      <c r="D6" s="3">
        <v>25</v>
      </c>
      <c r="E6" s="3">
        <v>50</v>
      </c>
      <c r="F6" s="3">
        <v>0</v>
      </c>
      <c r="G6" s="3">
        <v>0</v>
      </c>
      <c r="H6" s="3">
        <v>25</v>
      </c>
      <c r="I6" s="3">
        <v>50</v>
      </c>
      <c r="J6" s="10">
        <f t="shared" si="0"/>
        <v>250</v>
      </c>
    </row>
    <row r="7" spans="1:10" ht="30">
      <c r="A7" s="24" t="s">
        <v>34</v>
      </c>
      <c r="B7" s="14" t="s">
        <v>32</v>
      </c>
      <c r="C7" s="4">
        <f>(C4*6)*0.15</f>
        <v>1103.805</v>
      </c>
      <c r="D7" s="4">
        <f>(D4*5)*0.15</f>
        <v>520.305</v>
      </c>
      <c r="E7" s="4">
        <f>(E4*5)*0.15</f>
        <v>368.5275</v>
      </c>
      <c r="F7" s="4">
        <f>(F4*5)*0.15</f>
        <v>658.4399999999999</v>
      </c>
      <c r="G7" s="4">
        <f>(G4*6)*0.15</f>
        <v>441.495</v>
      </c>
      <c r="H7" s="4">
        <f>(H4*5)*0.15</f>
        <v>480.22499999999997</v>
      </c>
      <c r="I7" s="4">
        <f>(I4*5)*0.15</f>
        <v>393.78</v>
      </c>
      <c r="J7" s="10">
        <f t="shared" si="0"/>
        <v>3966.5774999999994</v>
      </c>
    </row>
    <row r="8" spans="1:10" ht="32.25" customHeight="1">
      <c r="A8" s="24" t="s">
        <v>33</v>
      </c>
      <c r="B8" s="14" t="s">
        <v>32</v>
      </c>
      <c r="C8" s="4">
        <f>(C4*6)*0.1</f>
        <v>735.8700000000001</v>
      </c>
      <c r="D8" s="4">
        <f>(D4*5)*0.1</f>
        <v>346.87</v>
      </c>
      <c r="E8" s="4">
        <f>(E4*5)*0.1</f>
        <v>245.685</v>
      </c>
      <c r="F8" s="4">
        <f>(F4*5)*0.1</f>
        <v>438.96</v>
      </c>
      <c r="G8" s="4">
        <f>(G4*6)*0.1</f>
        <v>294.33000000000004</v>
      </c>
      <c r="H8" s="4">
        <f>(H4*5)*0.1</f>
        <v>320.15000000000003</v>
      </c>
      <c r="I8" s="4">
        <f>(I4*5)*0.1</f>
        <v>262.52</v>
      </c>
      <c r="J8" s="10">
        <f t="shared" si="0"/>
        <v>2644.385</v>
      </c>
    </row>
    <row r="9" spans="1:10" ht="15">
      <c r="A9" s="24" t="s">
        <v>3</v>
      </c>
      <c r="B9" s="14" t="s">
        <v>31</v>
      </c>
      <c r="C9" s="4">
        <f>C4*5</f>
        <v>6132.25</v>
      </c>
      <c r="D9" s="4">
        <f>D4*4</f>
        <v>2774.96</v>
      </c>
      <c r="E9" s="4">
        <f>E4*4</f>
        <v>1965.48</v>
      </c>
      <c r="F9" s="4">
        <f>F4*4</f>
        <v>3511.68</v>
      </c>
      <c r="G9" s="4">
        <f>G4*5</f>
        <v>2452.75</v>
      </c>
      <c r="H9" s="4">
        <f>H4*4</f>
        <v>2561.2</v>
      </c>
      <c r="I9" s="4">
        <f>I4*4</f>
        <v>2100.16</v>
      </c>
      <c r="J9" s="10">
        <f t="shared" si="0"/>
        <v>21498.48</v>
      </c>
    </row>
    <row r="10" spans="1:10" ht="49.5" customHeight="1" thickBot="1">
      <c r="A10" s="19" t="s">
        <v>12</v>
      </c>
      <c r="B10" s="20" t="s">
        <v>31</v>
      </c>
      <c r="C10" s="21">
        <f>C4*5</f>
        <v>6132.25</v>
      </c>
      <c r="D10" s="21">
        <f>D4*4</f>
        <v>2774.96</v>
      </c>
      <c r="E10" s="21">
        <f>E4*4</f>
        <v>1965.48</v>
      </c>
      <c r="F10" s="21">
        <f>F4*4</f>
        <v>3511.68</v>
      </c>
      <c r="G10" s="21">
        <f>G4*5</f>
        <v>2452.75</v>
      </c>
      <c r="H10" s="21">
        <f>H4*4</f>
        <v>2561.2</v>
      </c>
      <c r="I10" s="21">
        <f>I4*4</f>
        <v>2100.16</v>
      </c>
      <c r="J10" s="22">
        <f t="shared" si="0"/>
        <v>21498.48</v>
      </c>
    </row>
    <row r="11" spans="3:10" ht="21.75" customHeight="1" thickTop="1">
      <c r="C11" s="18" t="s">
        <v>16</v>
      </c>
      <c r="D11" s="18" t="s">
        <v>17</v>
      </c>
      <c r="E11" s="18" t="s">
        <v>19</v>
      </c>
      <c r="F11" s="18" t="s">
        <v>21</v>
      </c>
      <c r="G11" s="18" t="s">
        <v>23</v>
      </c>
      <c r="H11" s="18" t="s">
        <v>25</v>
      </c>
      <c r="I11" s="25" t="s">
        <v>27</v>
      </c>
      <c r="J11" s="26"/>
    </row>
    <row r="12" spans="3:10" ht="12.75">
      <c r="C12" s="6" t="s">
        <v>15</v>
      </c>
      <c r="D12" s="6" t="s">
        <v>18</v>
      </c>
      <c r="E12" s="6" t="s">
        <v>20</v>
      </c>
      <c r="F12" s="6" t="s">
        <v>22</v>
      </c>
      <c r="G12" s="6" t="s">
        <v>24</v>
      </c>
      <c r="H12" s="6" t="s">
        <v>26</v>
      </c>
      <c r="I12" s="6" t="s">
        <v>28</v>
      </c>
      <c r="J12" s="27"/>
    </row>
    <row r="13" ht="12.75">
      <c r="J13" s="5"/>
    </row>
    <row r="14" ht="6" customHeight="1"/>
    <row r="17" spans="6:8" ht="12.75">
      <c r="F17" s="11"/>
      <c r="G17" s="11" t="s">
        <v>39</v>
      </c>
      <c r="H17" s="11"/>
    </row>
    <row r="18" ht="12.75">
      <c r="F18" s="11"/>
    </row>
    <row r="19" spans="6:8" ht="12.75">
      <c r="F19" s="11"/>
      <c r="G19" s="11" t="s">
        <v>36</v>
      </c>
      <c r="H19" s="11"/>
    </row>
    <row r="20" ht="12.75">
      <c r="F20" s="11"/>
    </row>
    <row r="21" ht="12.75">
      <c r="F21" s="11"/>
    </row>
    <row r="22" spans="7:9" ht="12.75">
      <c r="G22" s="11" t="s">
        <v>37</v>
      </c>
      <c r="H22" s="11"/>
      <c r="I22" s="11"/>
    </row>
    <row r="23" spans="6:8" ht="12.75">
      <c r="F23" s="11"/>
      <c r="G23" s="11" t="s">
        <v>38</v>
      </c>
      <c r="H23" s="11"/>
    </row>
  </sheetData>
  <sheetProtection/>
  <mergeCells count="2">
    <mergeCell ref="C2:I2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Χριστόφορος</cp:lastModifiedBy>
  <cp:lastPrinted>2015-03-31T10:44:39Z</cp:lastPrinted>
  <dcterms:created xsi:type="dcterms:W3CDTF">2009-03-15T16:26:21Z</dcterms:created>
  <dcterms:modified xsi:type="dcterms:W3CDTF">2015-03-31T10:44:41Z</dcterms:modified>
  <cp:category/>
  <cp:version/>
  <cp:contentType/>
  <cp:contentStatus/>
</cp:coreProperties>
</file>